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190" activeTab="0"/>
  </bookViews>
  <sheets>
    <sheet name="МЭО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<sst xmlns="http://schemas.openxmlformats.org/spreadsheetml/2006/main" count="40" uniqueCount="29">
  <si>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Подано заявле-ний</t>
  </si>
  <si>
    <t>Конкурс заявле-ний</t>
  </si>
  <si>
    <t>Выдер-жали испыта-ния</t>
  </si>
  <si>
    <t xml:space="preserve">Проходной  балл </t>
  </si>
  <si>
    <t>Из них:</t>
  </si>
  <si>
    <t>Целе-вой прием</t>
  </si>
  <si>
    <t>Льго-ты</t>
  </si>
  <si>
    <t>Медаль</t>
  </si>
  <si>
    <t>Сверх контр. цифр</t>
  </si>
  <si>
    <t>Бюджет</t>
  </si>
  <si>
    <t>Конкурс при зачис-лении</t>
  </si>
  <si>
    <t>Средний балл  аттес-тата</t>
  </si>
  <si>
    <t>План приема</t>
  </si>
  <si>
    <t>Мировая экономика</t>
  </si>
  <si>
    <t>Маркетинг</t>
  </si>
  <si>
    <t>Международный маркетинг</t>
  </si>
  <si>
    <t>Факультет «МЭО»</t>
  </si>
  <si>
    <t>-</t>
  </si>
  <si>
    <t>Форма 3.1</t>
  </si>
  <si>
    <t>Аналитическая экономика</t>
  </si>
  <si>
    <t xml:space="preserve">Логистика </t>
  </si>
  <si>
    <t>Коммерция</t>
  </si>
  <si>
    <t>Направление\профиль</t>
  </si>
  <si>
    <t>Направление 080200.62 Менеджмент</t>
  </si>
  <si>
    <t xml:space="preserve">Направление 080100.62 Экономика </t>
  </si>
  <si>
    <t xml:space="preserve">Направление 100700.62 Торговое дело </t>
  </si>
  <si>
    <t xml:space="preserve">Направление 031600.62 Реклама и связи с общественностью </t>
  </si>
  <si>
    <r>
      <t xml:space="preserve">Результаты зачисления 2012 </t>
    </r>
    <r>
      <rPr>
        <sz val="18"/>
        <rFont val="Book Antiqua"/>
        <family val="1"/>
      </rPr>
      <t>(очная форма)</t>
    </r>
  </si>
  <si>
    <t>Зачислено всего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</si>
</sst>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name val="Book Antiqua"/>
      <family val="1"/>
    </font>
    <font>
      <sz val="18"/>
      <name val="Book Antiqua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zoomScalePageLayoutView="0" workbookViewId="0" topLeftCell="A1">
      <selection activeCell="I5" sqref="I5:L5"/>
    </sheetView>
  </sheetViews>
  <sheetFormatPr defaultColWidth="9.00390625" defaultRowHeight="12.75"/>
  <cols>
    <col min="1" max="1" width="32.25390625" style="0" customWidth="1"/>
    <col min="2" max="2" width="7.125" style="0" customWidth="1"/>
    <col min="3" max="3" width="9.00390625" style="0" customWidth="1"/>
    <col min="4" max="4" width="9.75390625" style="0" customWidth="1"/>
    <col min="5" max="5" width="9.00390625" style="0" customWidth="1"/>
    <col min="6" max="6" width="9.125" style="0" customWidth="1"/>
    <col min="7" max="8" width="9.875" style="0" customWidth="1"/>
    <col min="9" max="9" width="7.375" style="0" customWidth="1"/>
    <col min="10" max="10" width="7.125" style="0" customWidth="1"/>
    <col min="11" max="11" width="9.00390625" style="0" customWidth="1"/>
    <col min="12" max="12" width="8.875" style="0" customWidth="1"/>
    <col min="13" max="13" width="8.625" style="0" customWidth="1"/>
  </cols>
  <sheetData>
    <row r="1" spans="11:13" ht="18.75">
      <c r="K1" s="4" t="s">
        <v>18</v>
      </c>
      <c r="M1" s="1"/>
    </row>
    <row r="2" spans="1:12" ht="23.25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3.25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ht="15" customHeight="1">
      <c r="A4" s="2"/>
    </row>
    <row r="5" spans="1:13" ht="25.5" customHeight="1">
      <c r="A5" s="20" t="s">
        <v>22</v>
      </c>
      <c r="B5" s="23" t="s">
        <v>12</v>
      </c>
      <c r="C5" s="23" t="s">
        <v>0</v>
      </c>
      <c r="D5" s="23" t="s">
        <v>1</v>
      </c>
      <c r="E5" s="23" t="s">
        <v>2</v>
      </c>
      <c r="F5" s="23" t="s">
        <v>10</v>
      </c>
      <c r="G5" s="17" t="s">
        <v>3</v>
      </c>
      <c r="H5" s="23" t="s">
        <v>28</v>
      </c>
      <c r="I5" s="25" t="s">
        <v>4</v>
      </c>
      <c r="J5" s="26"/>
      <c r="K5" s="26"/>
      <c r="L5" s="27"/>
      <c r="M5" s="23" t="s">
        <v>11</v>
      </c>
    </row>
    <row r="6" spans="1:13" ht="12.75" customHeight="1">
      <c r="A6" s="21"/>
      <c r="B6" s="23"/>
      <c r="C6" s="23"/>
      <c r="D6" s="23"/>
      <c r="E6" s="23"/>
      <c r="F6" s="23"/>
      <c r="G6" s="24" t="s">
        <v>9</v>
      </c>
      <c r="H6" s="23"/>
      <c r="I6" s="23" t="s">
        <v>5</v>
      </c>
      <c r="J6" s="23" t="s">
        <v>6</v>
      </c>
      <c r="K6" s="23" t="s">
        <v>7</v>
      </c>
      <c r="L6" s="23" t="s">
        <v>8</v>
      </c>
      <c r="M6" s="23"/>
    </row>
    <row r="7" spans="1:13" ht="29.25" customHeight="1">
      <c r="A7" s="22"/>
      <c r="B7" s="23"/>
      <c r="C7" s="23"/>
      <c r="D7" s="23"/>
      <c r="E7" s="23"/>
      <c r="F7" s="23"/>
      <c r="G7" s="24"/>
      <c r="H7" s="23"/>
      <c r="I7" s="23"/>
      <c r="J7" s="23"/>
      <c r="K7" s="23"/>
      <c r="L7" s="23"/>
      <c r="M7" s="23"/>
    </row>
    <row r="8" spans="1:13" ht="36" customHeight="1">
      <c r="A8" s="5" t="s">
        <v>24</v>
      </c>
      <c r="B8" s="10">
        <v>33</v>
      </c>
      <c r="C8" s="11">
        <v>111</v>
      </c>
      <c r="D8" s="11">
        <f>C8/B8</f>
        <v>3.3636363636363638</v>
      </c>
      <c r="E8" s="8">
        <v>111</v>
      </c>
      <c r="F8" s="11">
        <f>71/B8</f>
        <v>2.1515151515151514</v>
      </c>
      <c r="G8" s="8">
        <v>207</v>
      </c>
      <c r="H8" s="12">
        <v>72</v>
      </c>
      <c r="I8" s="12" t="s">
        <v>17</v>
      </c>
      <c r="J8" s="12">
        <v>6</v>
      </c>
      <c r="K8" s="12">
        <v>21</v>
      </c>
      <c r="L8" s="12">
        <v>39</v>
      </c>
      <c r="M8" s="12">
        <v>4.61</v>
      </c>
    </row>
    <row r="9" spans="1:13" ht="24.75" customHeight="1">
      <c r="A9" s="7" t="s">
        <v>13</v>
      </c>
      <c r="B9" s="13">
        <v>22</v>
      </c>
      <c r="C9" s="14">
        <v>205</v>
      </c>
      <c r="D9" s="14">
        <f>C9/B9</f>
        <v>9.318181818181818</v>
      </c>
      <c r="E9" s="3">
        <v>205</v>
      </c>
      <c r="F9" s="14">
        <f>52/B9</f>
        <v>2.3636363636363638</v>
      </c>
      <c r="G9" s="3">
        <v>221</v>
      </c>
      <c r="H9" s="15">
        <v>53</v>
      </c>
      <c r="I9" s="15" t="s">
        <v>17</v>
      </c>
      <c r="J9" s="15">
        <v>5</v>
      </c>
      <c r="K9" s="15">
        <v>16</v>
      </c>
      <c r="L9" s="15">
        <v>31</v>
      </c>
      <c r="M9" s="15">
        <v>4.71</v>
      </c>
    </row>
    <row r="10" spans="1:13" ht="22.5" customHeight="1">
      <c r="A10" s="7" t="s">
        <v>19</v>
      </c>
      <c r="B10" s="13">
        <v>11</v>
      </c>
      <c r="C10" s="14">
        <v>76</v>
      </c>
      <c r="D10" s="14">
        <f aca="true" t="shared" si="0" ref="D10:D17">C10/B10</f>
        <v>6.909090909090909</v>
      </c>
      <c r="E10" s="3">
        <v>76</v>
      </c>
      <c r="F10" s="14">
        <f>19/B10</f>
        <v>1.7272727272727273</v>
      </c>
      <c r="G10" s="3">
        <v>193</v>
      </c>
      <c r="H10" s="3">
        <v>19</v>
      </c>
      <c r="I10" s="3" t="s">
        <v>17</v>
      </c>
      <c r="J10" s="3">
        <v>1</v>
      </c>
      <c r="K10" s="3">
        <v>5</v>
      </c>
      <c r="L10" s="3">
        <v>8</v>
      </c>
      <c r="M10" s="3">
        <v>4.51</v>
      </c>
    </row>
    <row r="11" spans="1:13" ht="36.75" customHeight="1">
      <c r="A11" s="6" t="s">
        <v>23</v>
      </c>
      <c r="B11" s="8">
        <v>19</v>
      </c>
      <c r="C11" s="11">
        <v>116</v>
      </c>
      <c r="D11" s="14">
        <f t="shared" si="0"/>
        <v>6.105263157894737</v>
      </c>
      <c r="E11" s="8">
        <v>51</v>
      </c>
      <c r="F11" s="11">
        <f>51/B11</f>
        <v>2.6842105263157894</v>
      </c>
      <c r="G11" s="8">
        <v>203</v>
      </c>
      <c r="H11" s="8">
        <v>51</v>
      </c>
      <c r="I11" s="9"/>
      <c r="J11" s="8">
        <v>1</v>
      </c>
      <c r="K11" s="8">
        <v>9</v>
      </c>
      <c r="L11" s="8">
        <v>32</v>
      </c>
      <c r="M11" s="8">
        <v>4.3</v>
      </c>
    </row>
    <row r="12" spans="1:13" ht="19.5" customHeight="1">
      <c r="A12" s="7" t="s">
        <v>20</v>
      </c>
      <c r="B12" s="13">
        <v>9</v>
      </c>
      <c r="C12" s="14">
        <v>230</v>
      </c>
      <c r="D12" s="14">
        <f t="shared" si="0"/>
        <v>25.555555555555557</v>
      </c>
      <c r="E12" s="3">
        <v>230</v>
      </c>
      <c r="F12" s="14">
        <f>29/B12</f>
        <v>3.2222222222222223</v>
      </c>
      <c r="G12" s="3">
        <v>214</v>
      </c>
      <c r="H12" s="3">
        <v>29</v>
      </c>
      <c r="I12" s="3" t="s">
        <v>17</v>
      </c>
      <c r="J12" s="3" t="s">
        <v>17</v>
      </c>
      <c r="K12" s="3">
        <v>2</v>
      </c>
      <c r="L12" s="3">
        <v>20</v>
      </c>
      <c r="M12" s="3">
        <v>4.4</v>
      </c>
    </row>
    <row r="13" spans="1:13" ht="21.75" customHeight="1">
      <c r="A13" s="7" t="s">
        <v>14</v>
      </c>
      <c r="B13" s="13">
        <v>10</v>
      </c>
      <c r="C13" s="14">
        <v>163</v>
      </c>
      <c r="D13" s="14">
        <f t="shared" si="0"/>
        <v>16.3</v>
      </c>
      <c r="E13" s="3">
        <v>163</v>
      </c>
      <c r="F13" s="14">
        <f>22/B13</f>
        <v>2.2</v>
      </c>
      <c r="G13" s="18"/>
      <c r="H13" s="3">
        <v>22</v>
      </c>
      <c r="I13" s="3" t="s">
        <v>17</v>
      </c>
      <c r="J13" s="3">
        <v>1</v>
      </c>
      <c r="K13" s="3">
        <v>2</v>
      </c>
      <c r="L13" s="3">
        <v>12</v>
      </c>
      <c r="M13" s="3">
        <v>4.2</v>
      </c>
    </row>
    <row r="14" spans="1:13" ht="39" customHeight="1">
      <c r="A14" s="6" t="s">
        <v>25</v>
      </c>
      <c r="B14" s="10">
        <v>29</v>
      </c>
      <c r="C14" s="11">
        <v>91</v>
      </c>
      <c r="D14" s="14">
        <f t="shared" si="0"/>
        <v>3.1379310344827585</v>
      </c>
      <c r="E14" s="8">
        <v>48</v>
      </c>
      <c r="F14" s="11">
        <v>1.6</v>
      </c>
      <c r="G14" s="8">
        <v>184</v>
      </c>
      <c r="H14" s="8">
        <v>47</v>
      </c>
      <c r="I14" s="8" t="s">
        <v>17</v>
      </c>
      <c r="J14" s="8">
        <v>6</v>
      </c>
      <c r="K14" s="8"/>
      <c r="L14" s="8"/>
      <c r="M14" s="8">
        <v>4.4</v>
      </c>
    </row>
    <row r="15" spans="1:13" ht="24.75" customHeight="1">
      <c r="A15" s="7" t="s">
        <v>15</v>
      </c>
      <c r="B15" s="13">
        <v>14</v>
      </c>
      <c r="C15" s="14">
        <v>149</v>
      </c>
      <c r="D15" s="14">
        <f t="shared" si="0"/>
        <v>10.642857142857142</v>
      </c>
      <c r="E15" s="3">
        <v>149</v>
      </c>
      <c r="F15" s="14">
        <f>17/B15</f>
        <v>1.2142857142857142</v>
      </c>
      <c r="G15" s="3">
        <v>184</v>
      </c>
      <c r="H15" s="3">
        <v>22</v>
      </c>
      <c r="I15" s="3" t="s">
        <v>17</v>
      </c>
      <c r="J15" s="3" t="s">
        <v>17</v>
      </c>
      <c r="K15" s="3"/>
      <c r="L15" s="3"/>
      <c r="M15" s="3">
        <v>4.5</v>
      </c>
    </row>
    <row r="16" spans="1:13" ht="22.5" customHeight="1">
      <c r="A16" s="7" t="s">
        <v>21</v>
      </c>
      <c r="B16" s="13">
        <v>15</v>
      </c>
      <c r="C16" s="14">
        <v>170</v>
      </c>
      <c r="D16" s="14">
        <f t="shared" si="0"/>
        <v>11.333333333333334</v>
      </c>
      <c r="E16" s="3">
        <v>170</v>
      </c>
      <c r="F16" s="14">
        <f>20/B16</f>
        <v>1.3333333333333333</v>
      </c>
      <c r="G16" s="3">
        <v>183</v>
      </c>
      <c r="H16" s="3">
        <v>25</v>
      </c>
      <c r="I16" s="3" t="s">
        <v>17</v>
      </c>
      <c r="J16" s="3">
        <v>2</v>
      </c>
      <c r="K16" s="3"/>
      <c r="L16" s="3"/>
      <c r="M16" s="3">
        <v>4.2</v>
      </c>
    </row>
    <row r="17" spans="1:13" ht="52.5" customHeight="1">
      <c r="A17" s="6" t="s">
        <v>26</v>
      </c>
      <c r="B17" s="16">
        <v>5</v>
      </c>
      <c r="C17" s="11">
        <v>72</v>
      </c>
      <c r="D17" s="14">
        <f t="shared" si="0"/>
        <v>14.4</v>
      </c>
      <c r="E17" s="8">
        <v>72</v>
      </c>
      <c r="F17" s="11">
        <f>16/B17</f>
        <v>3.2</v>
      </c>
      <c r="G17" s="3">
        <v>223</v>
      </c>
      <c r="H17" s="3">
        <v>16</v>
      </c>
      <c r="I17" s="3" t="s">
        <v>17</v>
      </c>
      <c r="J17" s="3" t="s">
        <v>17</v>
      </c>
      <c r="K17" s="3">
        <v>5</v>
      </c>
      <c r="L17" s="3">
        <v>11</v>
      </c>
      <c r="M17" s="3">
        <v>4.54</v>
      </c>
    </row>
  </sheetData>
  <sheetProtection/>
  <mergeCells count="16">
    <mergeCell ref="M5:M7"/>
    <mergeCell ref="G6:G7"/>
    <mergeCell ref="L6:L7"/>
    <mergeCell ref="I5:L5"/>
    <mergeCell ref="I6:I7"/>
    <mergeCell ref="J6:J7"/>
    <mergeCell ref="K6:K7"/>
    <mergeCell ref="A2:L2"/>
    <mergeCell ref="A3:L3"/>
    <mergeCell ref="A5:A7"/>
    <mergeCell ref="B5:B7"/>
    <mergeCell ref="C5:C7"/>
    <mergeCell ref="D5:D7"/>
    <mergeCell ref="E5:E7"/>
    <mergeCell ref="F5:F7"/>
    <mergeCell ref="H5:H7"/>
  </mergeCells>
  <printOptions/>
  <pageMargins left="0.3937007874015748" right="0.3937007874015748" top="0.7874015748031497" bottom="0.3937007874015748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Nasti</dc:creator>
  <cp:keywords/>
  <dc:description/>
  <cp:lastModifiedBy>User13</cp:lastModifiedBy>
  <cp:lastPrinted>2012-09-21T04:12:41Z</cp:lastPrinted>
  <dcterms:created xsi:type="dcterms:W3CDTF">2007-06-21T04:28:36Z</dcterms:created>
  <dcterms:modified xsi:type="dcterms:W3CDTF">2012-09-21T04:13:19Z</dcterms:modified>
  <cp:category/>
  <cp:version/>
  <cp:contentType/>
  <cp:contentStatus/>
</cp:coreProperties>
</file>